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18" i="1" l="1"/>
  <c r="G19" i="1"/>
  <c r="G20" i="1" l="1"/>
  <c r="N19" i="1"/>
  <c r="N18" i="1"/>
  <c r="N17" i="1"/>
  <c r="D29" i="1" l="1"/>
  <c r="G32" i="1" l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<sst xmlns="http://schemas.openxmlformats.org/spreadsheetml/2006/main" count="48" uniqueCount="37">
  <si>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</si>
  <si>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</si>
  <si>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</si>
  <si>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</si>
  <si>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</si>
  <si>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</si>
  <si>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</si>
  <si>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</si>
  <si>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</si>
  <si>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</si>
  <si>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</si>
  <si>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</si>
  <si>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</si>
  <si>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</si>
  <si>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</si>
  <si>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</si>
  <si>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</si>
  <si>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</si>
  <si>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</si>
  <si>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</si>
  <si>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</si>
  <si>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</si>
  <si>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</si>
  <si>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</si>
  <si>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</si>
  <si>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</si>
  <si>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O</t>
  </si>
  <si>
    <t>C.C.- ING. HECTOR GUADALUPE LOPEZ COTA</t>
  </si>
  <si>
    <t xml:space="preserve">ING. HECTOR GUADALUPE LOPEZ COTA </t>
  </si>
  <si>
    <t>EXCEDE A 10 ML</t>
  </si>
  <si>
    <t>MIGUEL MARTINEZ CRUZ</t>
  </si>
  <si>
    <t>ALINEAMIENTO:  18.96 ML</t>
  </si>
  <si>
    <t>LOTE 04, MANZANA 9, ZONA 01, AV NIÑOS HEROES ESQ CON JOSEFA ORTIZ, COL. CENTRO, LA CRUZ ELOTA SINALOA</t>
  </si>
  <si>
    <t>LA CRUZ, ELOTA, SIN. A 03 DE DICIEMBRE DE 2018</t>
  </si>
  <si>
    <t>* 0.1 % PARA CONSTRUCCIONES MENORES A 5500  VECES UMA.</t>
  </si>
  <si>
    <t>CONSTRUCCION:  E  3</t>
  </si>
  <si>
    <r>
      <rPr>
        <b/>
        <sz val="12"/>
        <color theme="1"/>
        <rFont val="Times New Roman"/>
        <family val="1"/>
      </rPr>
      <t>$ 834.89</t>
    </r>
    <r>
      <rPr>
        <b/>
        <sz val="9"/>
        <color theme="1"/>
        <rFont val="Times New Roman"/>
        <family val="1"/>
      </rPr>
      <t xml:space="preserve">  SON:  OCHOCIENTOS TREINTA Y CUATRO  PESOS 89/100 M.N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</si>
</sst>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165" fontId="0" fillId="2" borderId="15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" fontId="17" fillId="2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3</xdr:col>
      <xdr:colOff>19365</xdr:colOff>
      <xdr:row>4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topLeftCell="A4" workbookViewId="0">
      <selection activeCell="Q16" sqref="Q16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106"/>
      <c r="B1" s="106"/>
      <c r="C1" s="106"/>
      <c r="D1" s="106"/>
      <c r="E1" s="106"/>
      <c r="F1" s="106"/>
      <c r="G1" s="1"/>
      <c r="H1" s="1"/>
      <c r="I1" s="1"/>
      <c r="K1" s="102"/>
      <c r="L1" s="102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105" t="s">
        <v>33</v>
      </c>
      <c r="E2" s="105"/>
      <c r="F2" s="105"/>
      <c r="G2" s="105"/>
      <c r="H2" s="105"/>
      <c r="I2" s="2"/>
      <c r="K2" s="102"/>
      <c r="L2" s="102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107"/>
      <c r="B3" s="107"/>
      <c r="C3" s="1"/>
      <c r="D3" s="1"/>
      <c r="E3" s="1"/>
      <c r="F3" s="1"/>
      <c r="G3" s="1"/>
      <c r="H3" s="1"/>
      <c r="I3" s="1"/>
      <c r="K3" s="102"/>
      <c r="L3" s="102"/>
      <c r="M3" s="7"/>
    </row>
    <row r="4" spans="1:22" ht="14.25" customHeight="1" x14ac:dyDescent="0.25">
      <c r="A4" s="1"/>
      <c r="B4" s="1"/>
      <c r="C4" s="1"/>
      <c r="D4" s="1"/>
      <c r="E4" s="110" t="s">
        <v>30</v>
      </c>
      <c r="F4" s="110"/>
      <c r="G4" s="110"/>
      <c r="H4" s="110"/>
      <c r="I4" s="6"/>
      <c r="K4" s="109"/>
      <c r="L4" s="109"/>
      <c r="M4" s="13"/>
    </row>
    <row r="5" spans="1:22" ht="6" customHeight="1" x14ac:dyDescent="0.25">
      <c r="A5" s="1"/>
      <c r="B5" s="1"/>
      <c r="C5" s="1"/>
      <c r="D5" s="1"/>
      <c r="E5" s="110"/>
      <c r="F5" s="110"/>
      <c r="G5" s="110"/>
      <c r="H5" s="110"/>
      <c r="I5" s="1"/>
    </row>
    <row r="6" spans="1:22" ht="19.5" customHeight="1" x14ac:dyDescent="0.25">
      <c r="A6" s="108" t="s">
        <v>0</v>
      </c>
      <c r="B6" s="107"/>
      <c r="C6" s="107"/>
      <c r="D6" s="47" t="s">
        <v>2</v>
      </c>
      <c r="E6" s="111"/>
      <c r="F6" s="111"/>
      <c r="G6" s="111"/>
      <c r="H6" s="111"/>
      <c r="I6" s="48"/>
    </row>
    <row r="7" spans="1:22" ht="10.5" customHeight="1" x14ac:dyDescent="0.25">
      <c r="A7" s="107"/>
      <c r="B7" s="107"/>
      <c r="C7" s="107"/>
      <c r="D7" s="47"/>
      <c r="E7" s="1"/>
      <c r="F7" s="1"/>
      <c r="G7" s="1"/>
      <c r="H7" s="1"/>
      <c r="I7" s="1"/>
    </row>
    <row r="8" spans="1:22" ht="12.75" customHeight="1" x14ac:dyDescent="0.25">
      <c r="A8" s="107"/>
      <c r="B8" s="107"/>
      <c r="C8" s="107"/>
      <c r="D8" s="43" t="s">
        <v>23</v>
      </c>
      <c r="E8" s="103" t="s">
        <v>32</v>
      </c>
      <c r="F8" s="103"/>
      <c r="G8" s="103"/>
      <c r="H8" s="103"/>
      <c r="I8" s="1"/>
    </row>
    <row r="9" spans="1:22" ht="12.75" customHeight="1" x14ac:dyDescent="0.25">
      <c r="A9" s="42"/>
      <c r="B9" s="42"/>
      <c r="C9" s="42"/>
      <c r="D9" s="44"/>
      <c r="E9" s="103"/>
      <c r="F9" s="103"/>
      <c r="G9" s="103"/>
      <c r="H9" s="103"/>
      <c r="I9" s="1"/>
    </row>
    <row r="10" spans="1:22" ht="20.25" customHeight="1" x14ac:dyDescent="0.25">
      <c r="A10" s="46" t="s">
        <v>25</v>
      </c>
      <c r="B10" s="46"/>
      <c r="C10" s="45"/>
      <c r="D10" s="43"/>
      <c r="E10" s="104"/>
      <c r="F10" s="104"/>
      <c r="G10" s="104"/>
      <c r="H10" s="104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73" t="s">
        <v>1</v>
      </c>
      <c r="B12" s="73"/>
      <c r="C12" s="73"/>
      <c r="D12" s="73"/>
      <c r="E12" s="73"/>
      <c r="F12" s="73"/>
      <c r="G12" s="73"/>
      <c r="H12" s="73"/>
      <c r="I12" s="73"/>
    </row>
    <row r="13" spans="1:22" x14ac:dyDescent="0.25">
      <c r="A13" s="71" t="s">
        <v>36</v>
      </c>
      <c r="B13" s="72"/>
      <c r="C13" s="72"/>
      <c r="D13" s="72"/>
      <c r="E13" s="72"/>
      <c r="F13" s="72"/>
      <c r="G13" s="72"/>
      <c r="H13" s="72"/>
      <c r="I13" s="10"/>
    </row>
    <row r="14" spans="1:22" ht="10.5" customHeight="1" x14ac:dyDescent="0.35">
      <c r="A14" s="72"/>
      <c r="B14" s="72"/>
      <c r="C14" s="72"/>
      <c r="D14" s="72"/>
      <c r="E14" s="72"/>
      <c r="F14" s="72"/>
      <c r="G14" s="72"/>
      <c r="H14" s="72"/>
      <c r="I14" s="10"/>
      <c r="J14" s="34"/>
      <c r="K14" s="34"/>
    </row>
    <row r="15" spans="1:22" ht="5.25" customHeight="1" x14ac:dyDescent="0.35">
      <c r="A15" s="72"/>
      <c r="B15" s="72"/>
      <c r="C15" s="72"/>
      <c r="D15" s="72"/>
      <c r="E15" s="72"/>
      <c r="F15" s="72"/>
      <c r="G15" s="72"/>
      <c r="H15" s="72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74" t="s">
        <v>31</v>
      </c>
      <c r="B17" s="75"/>
      <c r="C17" s="75"/>
      <c r="D17" s="1"/>
      <c r="E17" s="16"/>
      <c r="F17" s="14"/>
      <c r="G17" s="14"/>
      <c r="H17" s="14"/>
      <c r="I17" s="27"/>
      <c r="K17" t="s">
        <v>26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76"/>
      <c r="B18" s="77"/>
      <c r="C18" s="78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76" t="s">
        <v>29</v>
      </c>
      <c r="B19" s="78"/>
      <c r="C19" s="22">
        <v>8.9600000000000009</v>
      </c>
      <c r="D19" s="22">
        <v>80.599999999999994</v>
      </c>
      <c r="E19" s="17">
        <v>0.15</v>
      </c>
      <c r="F19" s="20" t="s">
        <v>3</v>
      </c>
      <c r="G19" s="28">
        <f>ROUND((C19*D19*E19),2)</f>
        <v>108.33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229.23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79" t="s">
        <v>8</v>
      </c>
      <c r="B22" s="80"/>
      <c r="C22" s="81"/>
      <c r="D22" s="82" t="s">
        <v>9</v>
      </c>
      <c r="E22" s="83"/>
      <c r="F22" s="85" t="s">
        <v>10</v>
      </c>
      <c r="G22" s="86"/>
      <c r="H22" s="87"/>
      <c r="I22" s="21"/>
    </row>
    <row r="23" spans="1:14" x14ac:dyDescent="0.25">
      <c r="A23" s="51" t="s">
        <v>6</v>
      </c>
      <c r="B23" s="52"/>
      <c r="C23" s="52"/>
      <c r="D23" s="49">
        <f>G20</f>
        <v>229.23</v>
      </c>
      <c r="E23" s="49"/>
      <c r="F23" s="49">
        <f>D23</f>
        <v>229.23</v>
      </c>
      <c r="G23" s="49"/>
      <c r="H23" s="84"/>
      <c r="I23" s="21"/>
    </row>
    <row r="24" spans="1:14" ht="17.25" customHeight="1" x14ac:dyDescent="0.25">
      <c r="A24" s="59" t="s">
        <v>7</v>
      </c>
      <c r="B24" s="60"/>
      <c r="C24" s="60"/>
      <c r="D24" s="63" t="s">
        <v>11</v>
      </c>
      <c r="E24" s="63"/>
      <c r="F24" s="69">
        <f>F23*0.25</f>
        <v>57.307499999999997</v>
      </c>
      <c r="G24" s="69"/>
      <c r="H24" s="70"/>
      <c r="I24" s="21"/>
    </row>
    <row r="25" spans="1:14" x14ac:dyDescent="0.25">
      <c r="A25" s="61"/>
      <c r="B25" s="62"/>
      <c r="C25" s="62"/>
      <c r="D25" s="15"/>
      <c r="E25" s="23"/>
      <c r="F25" s="66">
        <f>ROUND(F23+F24,2)</f>
        <v>286.54000000000002</v>
      </c>
      <c r="G25" s="67"/>
      <c r="H25" s="68"/>
      <c r="I25" s="21"/>
    </row>
    <row r="26" spans="1:14" ht="15" customHeight="1" x14ac:dyDescent="0.25">
      <c r="A26" s="65" t="s">
        <v>35</v>
      </c>
      <c r="B26" s="65"/>
      <c r="C26" s="65"/>
      <c r="D26" s="65"/>
      <c r="E26" s="1"/>
      <c r="F26" s="1"/>
      <c r="G26" s="1"/>
      <c r="H26" s="1"/>
      <c r="I26" s="1"/>
    </row>
    <row r="27" spans="1:14" x14ac:dyDescent="0.25">
      <c r="A27" s="51" t="s">
        <v>18</v>
      </c>
      <c r="B27" s="52"/>
      <c r="C27" s="64"/>
      <c r="D27" s="36">
        <v>113.5</v>
      </c>
      <c r="E27" s="35" t="s">
        <v>12</v>
      </c>
      <c r="F27" s="51" t="s">
        <v>19</v>
      </c>
      <c r="G27" s="52"/>
      <c r="H27" s="64"/>
      <c r="I27" s="1"/>
    </row>
    <row r="28" spans="1:14" x14ac:dyDescent="0.25">
      <c r="A28" s="53"/>
      <c r="B28" s="54"/>
      <c r="C28" s="55"/>
      <c r="D28" s="41">
        <v>0</v>
      </c>
      <c r="E28" s="40" t="s">
        <v>12</v>
      </c>
      <c r="F28" s="54" t="s">
        <v>20</v>
      </c>
      <c r="G28" s="54"/>
      <c r="H28" s="56"/>
      <c r="I28" s="1"/>
    </row>
    <row r="29" spans="1:14" x14ac:dyDescent="0.25">
      <c r="A29" s="57" t="s">
        <v>21</v>
      </c>
      <c r="B29" s="57"/>
      <c r="C29" s="57"/>
      <c r="D29" s="39">
        <f>D27+D28</f>
        <v>113.5</v>
      </c>
      <c r="E29" s="37" t="s">
        <v>12</v>
      </c>
      <c r="F29" s="38"/>
      <c r="G29" s="38"/>
      <c r="H29" s="38"/>
      <c r="I29" s="1"/>
    </row>
    <row r="30" spans="1:14" x14ac:dyDescent="0.25">
      <c r="A30" s="58"/>
      <c r="B30" s="58"/>
      <c r="C30" s="58"/>
      <c r="D30" s="58"/>
      <c r="E30" s="58"/>
      <c r="F30" s="58"/>
      <c r="G30" s="58"/>
      <c r="H30" s="58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85" t="s">
        <v>13</v>
      </c>
      <c r="B32" s="86"/>
      <c r="C32" s="94"/>
      <c r="D32" s="31">
        <v>113.5</v>
      </c>
      <c r="E32" s="32">
        <v>3865</v>
      </c>
      <c r="F32" s="33" t="s">
        <v>3</v>
      </c>
      <c r="G32" s="95">
        <f>D32*E32</f>
        <v>438677.5</v>
      </c>
      <c r="H32" s="96"/>
      <c r="I32" s="1"/>
    </row>
    <row r="33" spans="1:12" ht="21" customHeight="1" x14ac:dyDescent="0.25">
      <c r="A33" s="97" t="s">
        <v>34</v>
      </c>
      <c r="B33" s="97"/>
      <c r="C33" s="97"/>
      <c r="D33" s="97"/>
      <c r="E33" s="97"/>
      <c r="F33" s="97"/>
      <c r="G33" s="97"/>
      <c r="H33" s="97"/>
      <c r="I33" s="3"/>
    </row>
    <row r="34" spans="1:12" x14ac:dyDescent="0.25">
      <c r="A34" s="85" t="s">
        <v>8</v>
      </c>
      <c r="B34" s="86"/>
      <c r="C34" s="94"/>
      <c r="D34" s="85" t="s">
        <v>9</v>
      </c>
      <c r="E34" s="94"/>
      <c r="F34" s="85" t="s">
        <v>10</v>
      </c>
      <c r="G34" s="86"/>
      <c r="H34" s="94"/>
      <c r="I34" s="21"/>
    </row>
    <row r="35" spans="1:12" x14ac:dyDescent="0.25">
      <c r="A35" s="51" t="s">
        <v>14</v>
      </c>
      <c r="B35" s="52"/>
      <c r="C35" s="52"/>
      <c r="D35" s="49">
        <f>G32*(0.1/100)</f>
        <v>438.67750000000001</v>
      </c>
      <c r="E35" s="50"/>
      <c r="F35" s="49">
        <f>ROUND(D35,2)</f>
        <v>438.68</v>
      </c>
      <c r="G35" s="49"/>
      <c r="H35" s="84"/>
      <c r="I35" s="21"/>
    </row>
    <row r="36" spans="1:12" x14ac:dyDescent="0.25">
      <c r="A36" s="59" t="s">
        <v>7</v>
      </c>
      <c r="B36" s="60"/>
      <c r="C36" s="60"/>
      <c r="D36" s="101" t="s">
        <v>11</v>
      </c>
      <c r="E36" s="101"/>
      <c r="F36" s="69">
        <f>F35*0.25</f>
        <v>109.67</v>
      </c>
      <c r="G36" s="69"/>
      <c r="H36" s="70"/>
      <c r="I36" s="21"/>
    </row>
    <row r="37" spans="1:12" x14ac:dyDescent="0.25">
      <c r="A37" s="62"/>
      <c r="B37" s="62"/>
      <c r="C37" s="62"/>
      <c r="D37" s="15"/>
      <c r="E37" s="23"/>
      <c r="F37" s="98">
        <f>ROUND(F35+F36,2)</f>
        <v>548.35</v>
      </c>
      <c r="G37" s="99"/>
      <c r="H37" s="100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89">
        <f>F25+F37</f>
        <v>834.8900000000001</v>
      </c>
      <c r="G39" s="90"/>
      <c r="H39" s="91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92" t="s">
        <v>15</v>
      </c>
      <c r="D42" s="92"/>
      <c r="E42" s="92"/>
      <c r="F42" s="92"/>
      <c r="G42" s="1"/>
      <c r="H42" s="1"/>
      <c r="I42" s="1"/>
    </row>
    <row r="43" spans="1:12" x14ac:dyDescent="0.25">
      <c r="A43" s="1"/>
      <c r="B43" s="1"/>
      <c r="C43" s="93" t="s">
        <v>28</v>
      </c>
      <c r="D43" s="93"/>
      <c r="E43" s="93"/>
      <c r="F43" s="93"/>
      <c r="G43" s="1"/>
      <c r="H43" s="1"/>
      <c r="I43" s="1"/>
    </row>
    <row r="44" spans="1:12" x14ac:dyDescent="0.25">
      <c r="A44" s="1"/>
      <c r="B44" s="1"/>
      <c r="C44" s="88" t="s">
        <v>16</v>
      </c>
      <c r="D44" s="88"/>
      <c r="E44" s="88"/>
      <c r="F44" s="88"/>
      <c r="G44" s="1"/>
      <c r="H44" s="1"/>
      <c r="I44" s="1"/>
    </row>
    <row r="45" spans="1:12" x14ac:dyDescent="0.25">
      <c r="A45" s="9" t="s">
        <v>17</v>
      </c>
      <c r="B45" s="9"/>
      <c r="C45" s="88"/>
      <c r="D45" s="88"/>
      <c r="E45" s="88"/>
      <c r="F45" s="88"/>
      <c r="G45" s="1"/>
      <c r="H45" s="1"/>
      <c r="I45" s="1"/>
    </row>
    <row r="46" spans="1:12" ht="12" customHeight="1" x14ac:dyDescent="0.25">
      <c r="A46" s="9" t="s">
        <v>30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27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A24:C24"/>
    <mergeCell ref="A25:C25"/>
    <mergeCell ref="D24:E24"/>
    <mergeCell ref="A27:C27"/>
    <mergeCell ref="F27:H27"/>
    <mergeCell ref="A26:D26"/>
    <mergeCell ref="F25:H25"/>
    <mergeCell ref="F24:H24"/>
    <mergeCell ref="D35:E35"/>
    <mergeCell ref="A35:C35"/>
    <mergeCell ref="A28:C28"/>
    <mergeCell ref="F28:H28"/>
    <mergeCell ref="A29:C29"/>
    <mergeCell ref="A30:H3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2018-12-03T15:45:38Z</cp:lastPrinted>
  <dcterms:created xsi:type="dcterms:W3CDTF">2015-07-13T14:05:52Z</dcterms:created>
  <dcterms:modified xsi:type="dcterms:W3CDTF">2018-12-13T18:28:55Z</dcterms:modified>
</cp:coreProperties>
</file>