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 l="1"/>
  <c r="N19" i="1"/>
  <c r="N18" i="1"/>
  <c r="N17" i="1"/>
  <c r="D29" i="1" l="1"/>
  <c r="D32" i="1" s="1"/>
  <c r="G32" i="1" l="1"/>
  <c r="D35" i="1" s="1"/>
  <c r="D23" i="1" l="1"/>
  <c r="F35" i="1"/>
  <c r="F36" i="1" l="1"/>
  <c r="F37" i="1" s="1"/>
  <c r="F23" i="1"/>
  <c r="F24" i="1" l="1"/>
  <c r="F25" i="1" s="1"/>
  <c r="F39" i="1" s="1"/>
</calcChain>
</file>

<file path=xl/sharedStrings.xml><?xml version="1.0" encoding="utf-8"?>
<sst xmlns="http://schemas.openxmlformats.org/spreadsheetml/2006/main" count="48" uniqueCount="38">
  <si>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</si>
  <si>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</si>
  <si>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</si>
  <si>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</si>
  <si>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</si>
  <si>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</si>
  <si>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</si>
  <si>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</si>
  <si>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</si>
  <si>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</si>
  <si>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</si>
  <si>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</si>
  <si>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</si>
  <si>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</si>
  <si>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</si>
  <si>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</si>
  <si>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</si>
  <si>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</si>
  <si>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</si>
  <si>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PLANTA BAJA</t>
  </si>
  <si>
    <t>PLANTA ALTA</t>
  </si>
  <si>
    <t>SUPERFICIE TOTAL</t>
  </si>
  <si>
    <t>Dieciocho mil diez</t>
  </si>
  <si>
    <t>DIRECCION:</t>
  </si>
  <si>
    <t xml:space="preserve"> </t>
  </si>
  <si>
    <t xml:space="preserve">CONSTRUCCION NUEVA </t>
  </si>
  <si>
    <t>ING. CORNELIO CAMACHO CEBALLOS</t>
  </si>
  <si>
    <t>C.C.- ING. CORNELIO CAMACHO CEBALLOS</t>
  </si>
  <si>
    <t>NO EXCEDE A 10 ML</t>
  </si>
  <si>
    <t>* 0.1 % PARA CONSTRUCCIONES MENORES  A 5500 VECES UMA.</t>
  </si>
  <si>
    <t>O</t>
  </si>
  <si>
    <t>ALINEAMIENTO:  8.00 ML</t>
  </si>
  <si>
    <t>CONSTRUCCION:  M  3</t>
  </si>
  <si>
    <t>LA CRUZ, ELOTA, SIN. A 26 DE OCTUBRE DE 2018</t>
  </si>
  <si>
    <t>TERRENOS RURALES DE ELOTA S.A DE C.V</t>
  </si>
  <si>
    <t xml:space="preserve">TERRENOS RURALES DE ELOTA S.A DE C.V </t>
  </si>
  <si>
    <t>LOTE 04, MANZANA 04, ZONA 02, AV PUERTO MAZATLAN, FRACC. LAS PALMAS, LA CRUZ ELOTA SINALOA</t>
  </si>
  <si>
    <t xml:space="preserve">$ 654.21 SON:  SEISCIENTOS CINCUENTA Y CUATRO  PESOS 21/100 M.N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</si>
</sst>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8" xfId="0" applyFill="1" applyBorder="1"/>
    <xf numFmtId="2" fontId="4" fillId="2" borderId="16" xfId="0" applyNumberFormat="1" applyFont="1" applyFill="1" applyBorder="1"/>
    <xf numFmtId="2" fontId="4" fillId="2" borderId="13" xfId="0" applyNumberFormat="1" applyFont="1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2" fontId="4" fillId="2" borderId="16" xfId="0" applyNumberFormat="1" applyFont="1" applyFill="1" applyBorder="1" applyAlignment="1"/>
    <xf numFmtId="0" fontId="0" fillId="2" borderId="22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5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6" xfId="0" applyNumberFormat="1" applyFont="1" applyFill="1" applyBorder="1"/>
    <xf numFmtId="165" fontId="5" fillId="2" borderId="18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165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/>
    <xf numFmtId="0" fontId="0" fillId="2" borderId="27" xfId="0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/>
    <xf numFmtId="0" fontId="0" fillId="2" borderId="31" xfId="0" applyFill="1" applyBorder="1" applyAlignment="1">
      <alignment horizontal="center"/>
    </xf>
    <xf numFmtId="2" fontId="0" fillId="2" borderId="31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165" fontId="0" fillId="2" borderId="15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26</xdr:row>
      <xdr:rowOff>19050</xdr:rowOff>
    </xdr:from>
    <xdr:to>
      <xdr:col>23</xdr:col>
      <xdr:colOff>685800</xdr:colOff>
      <xdr:row>30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13</xdr:col>
      <xdr:colOff>257490</xdr:colOff>
      <xdr:row>35</xdr:row>
      <xdr:rowOff>123825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17</xdr:col>
      <xdr:colOff>609915</xdr:colOff>
      <xdr:row>35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21</xdr:col>
      <xdr:colOff>609915</xdr:colOff>
      <xdr:row>35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3</xdr:col>
      <xdr:colOff>47625</xdr:colOff>
      <xdr:row>4</xdr:row>
      <xdr:rowOff>61436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K6" sqref="K6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106"/>
      <c r="B1" s="106"/>
      <c r="C1" s="106"/>
      <c r="D1" s="106"/>
      <c r="E1" s="106"/>
      <c r="F1" s="106"/>
      <c r="G1" s="1"/>
      <c r="H1" s="1"/>
      <c r="I1" s="1"/>
      <c r="K1" s="102"/>
      <c r="L1" s="102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105" t="s">
        <v>33</v>
      </c>
      <c r="E2" s="105"/>
      <c r="F2" s="105"/>
      <c r="G2" s="105"/>
      <c r="H2" s="105"/>
      <c r="I2" s="2"/>
      <c r="K2" s="102"/>
      <c r="L2" s="102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107"/>
      <c r="B3" s="107"/>
      <c r="C3" s="1"/>
      <c r="D3" s="1"/>
      <c r="E3" s="1"/>
      <c r="F3" s="1"/>
      <c r="G3" s="1"/>
      <c r="H3" s="1"/>
      <c r="I3" s="1"/>
      <c r="K3" s="102"/>
      <c r="L3" s="102"/>
      <c r="M3" s="7"/>
    </row>
    <row r="4" spans="1:22" ht="14.25" customHeight="1" x14ac:dyDescent="0.25">
      <c r="A4" s="1"/>
      <c r="B4" s="1"/>
      <c r="C4" s="1"/>
      <c r="D4" s="1"/>
      <c r="E4" s="110" t="s">
        <v>34</v>
      </c>
      <c r="F4" s="110"/>
      <c r="G4" s="110"/>
      <c r="H4" s="110"/>
      <c r="I4" s="6"/>
      <c r="K4" s="109"/>
      <c r="L4" s="109"/>
      <c r="M4" s="13"/>
    </row>
    <row r="5" spans="1:22" ht="6" customHeight="1" x14ac:dyDescent="0.25">
      <c r="A5" s="1"/>
      <c r="B5" s="1"/>
      <c r="C5" s="1"/>
      <c r="D5" s="1"/>
      <c r="E5" s="110"/>
      <c r="F5" s="110"/>
      <c r="G5" s="110"/>
      <c r="H5" s="110"/>
      <c r="I5" s="1"/>
    </row>
    <row r="6" spans="1:22" ht="19.5" customHeight="1" x14ac:dyDescent="0.25">
      <c r="A6" s="108" t="s">
        <v>0</v>
      </c>
      <c r="B6" s="107"/>
      <c r="C6" s="107"/>
      <c r="D6" s="47" t="s">
        <v>2</v>
      </c>
      <c r="E6" s="111"/>
      <c r="F6" s="111"/>
      <c r="G6" s="111"/>
      <c r="H6" s="111"/>
      <c r="I6" s="48"/>
    </row>
    <row r="7" spans="1:22" ht="10.5" customHeight="1" x14ac:dyDescent="0.25">
      <c r="A7" s="107"/>
      <c r="B7" s="107"/>
      <c r="C7" s="107"/>
      <c r="D7" s="47"/>
      <c r="E7" s="1"/>
      <c r="F7" s="1"/>
      <c r="G7" s="1"/>
      <c r="H7" s="1"/>
      <c r="I7" s="1"/>
    </row>
    <row r="8" spans="1:22" ht="12.75" customHeight="1" x14ac:dyDescent="0.25">
      <c r="A8" s="107"/>
      <c r="B8" s="107"/>
      <c r="C8" s="107"/>
      <c r="D8" s="43" t="s">
        <v>23</v>
      </c>
      <c r="E8" s="103" t="s">
        <v>36</v>
      </c>
      <c r="F8" s="103"/>
      <c r="G8" s="103"/>
      <c r="H8" s="103"/>
      <c r="I8" s="1"/>
    </row>
    <row r="9" spans="1:22" ht="12.75" customHeight="1" x14ac:dyDescent="0.25">
      <c r="A9" s="42"/>
      <c r="B9" s="42"/>
      <c r="C9" s="42"/>
      <c r="D9" s="44"/>
      <c r="E9" s="103"/>
      <c r="F9" s="103"/>
      <c r="G9" s="103"/>
      <c r="H9" s="103"/>
      <c r="I9" s="1"/>
    </row>
    <row r="10" spans="1:22" ht="20.25" customHeight="1" x14ac:dyDescent="0.25">
      <c r="A10" s="46" t="s">
        <v>25</v>
      </c>
      <c r="B10" s="46"/>
      <c r="C10" s="45"/>
      <c r="D10" s="43"/>
      <c r="E10" s="104"/>
      <c r="F10" s="104"/>
      <c r="G10" s="104"/>
      <c r="H10" s="104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73" t="s">
        <v>1</v>
      </c>
      <c r="B12" s="73"/>
      <c r="C12" s="73"/>
      <c r="D12" s="73"/>
      <c r="E12" s="73"/>
      <c r="F12" s="73"/>
      <c r="G12" s="73"/>
      <c r="H12" s="73"/>
      <c r="I12" s="73"/>
    </row>
    <row r="13" spans="1:22" x14ac:dyDescent="0.25">
      <c r="A13" s="71" t="s">
        <v>37</v>
      </c>
      <c r="B13" s="72"/>
      <c r="C13" s="72"/>
      <c r="D13" s="72"/>
      <c r="E13" s="72"/>
      <c r="F13" s="72"/>
      <c r="G13" s="72"/>
      <c r="H13" s="72"/>
      <c r="I13" s="10"/>
    </row>
    <row r="14" spans="1:22" ht="10.5" customHeight="1" x14ac:dyDescent="0.35">
      <c r="A14" s="72"/>
      <c r="B14" s="72"/>
      <c r="C14" s="72"/>
      <c r="D14" s="72"/>
      <c r="E14" s="72"/>
      <c r="F14" s="72"/>
      <c r="G14" s="72"/>
      <c r="H14" s="72"/>
      <c r="I14" s="10"/>
      <c r="J14" s="34"/>
      <c r="K14" s="34"/>
    </row>
    <row r="15" spans="1:22" ht="5.25" customHeight="1" x14ac:dyDescent="0.35">
      <c r="A15" s="72"/>
      <c r="B15" s="72"/>
      <c r="C15" s="72"/>
      <c r="D15" s="72"/>
      <c r="E15" s="72"/>
      <c r="F15" s="72"/>
      <c r="G15" s="72"/>
      <c r="H15" s="72"/>
      <c r="I15" s="10"/>
      <c r="J15" s="34" t="s">
        <v>22</v>
      </c>
    </row>
    <row r="16" spans="1:22" ht="6.75" customHeight="1" x14ac:dyDescent="0.25">
      <c r="A16" s="25"/>
      <c r="B16" s="25"/>
      <c r="C16" s="25"/>
      <c r="D16" s="25"/>
      <c r="E16" s="25"/>
      <c r="F16" s="25"/>
      <c r="G16" s="25"/>
      <c r="H16" s="25"/>
      <c r="I16" s="10"/>
    </row>
    <row r="17" spans="1:14" x14ac:dyDescent="0.25">
      <c r="A17" s="74" t="s">
        <v>31</v>
      </c>
      <c r="B17" s="75"/>
      <c r="C17" s="75"/>
      <c r="D17" s="1"/>
      <c r="E17" s="16"/>
      <c r="F17" s="14"/>
      <c r="G17" s="14"/>
      <c r="H17" s="14"/>
      <c r="I17" s="27"/>
      <c r="K17" t="s">
        <v>30</v>
      </c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76" t="s">
        <v>28</v>
      </c>
      <c r="B18" s="77"/>
      <c r="C18" s="78"/>
      <c r="D18" s="22">
        <v>80.599999999999994</v>
      </c>
      <c r="E18" s="18">
        <v>1.5</v>
      </c>
      <c r="F18" s="19" t="s">
        <v>3</v>
      </c>
      <c r="G18" s="28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76"/>
      <c r="B19" s="78"/>
      <c r="C19" s="22">
        <v>0</v>
      </c>
      <c r="D19" s="22">
        <v>80.599999999999994</v>
      </c>
      <c r="E19" s="17">
        <v>0.15</v>
      </c>
      <c r="F19" s="20" t="s">
        <v>3</v>
      </c>
      <c r="G19" s="28">
        <f>ROUND((C19*D19*E19),2)</f>
        <v>0</v>
      </c>
      <c r="H19" s="1"/>
      <c r="I19" s="3"/>
      <c r="K19" s="34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29">
        <f>ROUND(G18+G19,2)</f>
        <v>120.9</v>
      </c>
      <c r="H20" s="21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26"/>
      <c r="H21" s="3"/>
      <c r="I21" s="1"/>
    </row>
    <row r="22" spans="1:14" x14ac:dyDescent="0.25">
      <c r="A22" s="79" t="s">
        <v>8</v>
      </c>
      <c r="B22" s="80"/>
      <c r="C22" s="81"/>
      <c r="D22" s="82" t="s">
        <v>9</v>
      </c>
      <c r="E22" s="83"/>
      <c r="F22" s="85" t="s">
        <v>10</v>
      </c>
      <c r="G22" s="86"/>
      <c r="H22" s="87"/>
      <c r="I22" s="21"/>
    </row>
    <row r="23" spans="1:14" x14ac:dyDescent="0.25">
      <c r="A23" s="51" t="s">
        <v>6</v>
      </c>
      <c r="B23" s="52"/>
      <c r="C23" s="52"/>
      <c r="D23" s="49">
        <f>G20</f>
        <v>120.9</v>
      </c>
      <c r="E23" s="49"/>
      <c r="F23" s="49">
        <f>D23</f>
        <v>120.9</v>
      </c>
      <c r="G23" s="49"/>
      <c r="H23" s="84"/>
      <c r="I23" s="21"/>
    </row>
    <row r="24" spans="1:14" ht="17.25" customHeight="1" x14ac:dyDescent="0.25">
      <c r="A24" s="59" t="s">
        <v>7</v>
      </c>
      <c r="B24" s="60"/>
      <c r="C24" s="60"/>
      <c r="D24" s="63" t="s">
        <v>11</v>
      </c>
      <c r="E24" s="63"/>
      <c r="F24" s="69">
        <f>F23*0.25</f>
        <v>30.225000000000001</v>
      </c>
      <c r="G24" s="69"/>
      <c r="H24" s="70"/>
      <c r="I24" s="21"/>
    </row>
    <row r="25" spans="1:14" x14ac:dyDescent="0.25">
      <c r="A25" s="61"/>
      <c r="B25" s="62"/>
      <c r="C25" s="62"/>
      <c r="D25" s="15"/>
      <c r="E25" s="23"/>
      <c r="F25" s="66">
        <f>ROUND(F23+F24,2)</f>
        <v>151.13</v>
      </c>
      <c r="G25" s="67"/>
      <c r="H25" s="68"/>
      <c r="I25" s="21"/>
    </row>
    <row r="26" spans="1:14" ht="15" customHeight="1" x14ac:dyDescent="0.25">
      <c r="A26" s="65" t="s">
        <v>32</v>
      </c>
      <c r="B26" s="65"/>
      <c r="C26" s="65"/>
      <c r="D26" s="65"/>
      <c r="E26" s="1"/>
      <c r="F26" s="1"/>
      <c r="G26" s="1"/>
      <c r="H26" s="1"/>
      <c r="I26" s="1"/>
    </row>
    <row r="27" spans="1:14" x14ac:dyDescent="0.25">
      <c r="A27" s="51" t="s">
        <v>18</v>
      </c>
      <c r="B27" s="52"/>
      <c r="C27" s="64"/>
      <c r="D27" s="36">
        <v>75.58</v>
      </c>
      <c r="E27" s="35" t="s">
        <v>12</v>
      </c>
      <c r="F27" s="51" t="s">
        <v>19</v>
      </c>
      <c r="G27" s="52"/>
      <c r="H27" s="64"/>
      <c r="I27" s="1"/>
    </row>
    <row r="28" spans="1:14" x14ac:dyDescent="0.25">
      <c r="A28" s="53"/>
      <c r="B28" s="54"/>
      <c r="C28" s="55"/>
      <c r="D28" s="41">
        <v>0</v>
      </c>
      <c r="E28" s="40" t="s">
        <v>12</v>
      </c>
      <c r="F28" s="54" t="s">
        <v>20</v>
      </c>
      <c r="G28" s="54"/>
      <c r="H28" s="56"/>
      <c r="I28" s="1"/>
    </row>
    <row r="29" spans="1:14" x14ac:dyDescent="0.25">
      <c r="A29" s="57" t="s">
        <v>21</v>
      </c>
      <c r="B29" s="57"/>
      <c r="C29" s="57"/>
      <c r="D29" s="39">
        <f>D27+D28</f>
        <v>75.58</v>
      </c>
      <c r="E29" s="37" t="s">
        <v>12</v>
      </c>
      <c r="F29" s="38"/>
      <c r="G29" s="38"/>
      <c r="H29" s="38"/>
      <c r="I29" s="1"/>
    </row>
    <row r="30" spans="1:14" x14ac:dyDescent="0.25">
      <c r="A30" s="58"/>
      <c r="B30" s="58"/>
      <c r="C30" s="58"/>
      <c r="D30" s="58"/>
      <c r="E30" s="58"/>
      <c r="F30" s="58"/>
      <c r="G30" s="58"/>
      <c r="H30" s="58"/>
      <c r="I30" s="1"/>
    </row>
    <row r="31" spans="1:14" x14ac:dyDescent="0.25">
      <c r="A31" s="1"/>
      <c r="B31" s="16"/>
      <c r="C31" s="3"/>
      <c r="D31" s="3"/>
      <c r="E31" s="3"/>
      <c r="F31" s="1"/>
      <c r="G31" s="1"/>
      <c r="H31" s="1"/>
      <c r="I31" s="1"/>
    </row>
    <row r="32" spans="1:14" x14ac:dyDescent="0.25">
      <c r="A32" s="85" t="s">
        <v>13</v>
      </c>
      <c r="B32" s="86"/>
      <c r="C32" s="94"/>
      <c r="D32" s="31">
        <f>D29</f>
        <v>75.58</v>
      </c>
      <c r="E32" s="32">
        <v>5325</v>
      </c>
      <c r="F32" s="33" t="s">
        <v>3</v>
      </c>
      <c r="G32" s="95">
        <f>D32*E32</f>
        <v>402463.5</v>
      </c>
      <c r="H32" s="96"/>
      <c r="I32" s="1"/>
    </row>
    <row r="33" spans="1:12" ht="21" customHeight="1" x14ac:dyDescent="0.25">
      <c r="A33" s="97" t="s">
        <v>29</v>
      </c>
      <c r="B33" s="97"/>
      <c r="C33" s="97"/>
      <c r="D33" s="97"/>
      <c r="E33" s="97"/>
      <c r="F33" s="97"/>
      <c r="G33" s="97"/>
      <c r="H33" s="97"/>
      <c r="I33" s="3"/>
    </row>
    <row r="34" spans="1:12" x14ac:dyDescent="0.25">
      <c r="A34" s="85" t="s">
        <v>8</v>
      </c>
      <c r="B34" s="86"/>
      <c r="C34" s="94"/>
      <c r="D34" s="85" t="s">
        <v>9</v>
      </c>
      <c r="E34" s="94"/>
      <c r="F34" s="85" t="s">
        <v>10</v>
      </c>
      <c r="G34" s="86"/>
      <c r="H34" s="94"/>
      <c r="I34" s="21"/>
    </row>
    <row r="35" spans="1:12" x14ac:dyDescent="0.25">
      <c r="A35" s="51" t="s">
        <v>14</v>
      </c>
      <c r="B35" s="52"/>
      <c r="C35" s="52"/>
      <c r="D35" s="49">
        <f>G32*(0.1/100)</f>
        <v>402.46350000000001</v>
      </c>
      <c r="E35" s="50"/>
      <c r="F35" s="49">
        <f>ROUND(D35,2)</f>
        <v>402.46</v>
      </c>
      <c r="G35" s="49"/>
      <c r="H35" s="84"/>
      <c r="I35" s="21"/>
    </row>
    <row r="36" spans="1:12" x14ac:dyDescent="0.25">
      <c r="A36" s="59" t="s">
        <v>7</v>
      </c>
      <c r="B36" s="60"/>
      <c r="C36" s="60"/>
      <c r="D36" s="101" t="s">
        <v>11</v>
      </c>
      <c r="E36" s="101"/>
      <c r="F36" s="69">
        <f>F35*0.25</f>
        <v>100.61499999999999</v>
      </c>
      <c r="G36" s="69"/>
      <c r="H36" s="70"/>
      <c r="I36" s="21"/>
    </row>
    <row r="37" spans="1:12" x14ac:dyDescent="0.25">
      <c r="A37" s="62"/>
      <c r="B37" s="62"/>
      <c r="C37" s="62"/>
      <c r="D37" s="15"/>
      <c r="E37" s="23"/>
      <c r="F37" s="98">
        <f>ROUND(F35+F36,2)</f>
        <v>503.08</v>
      </c>
      <c r="G37" s="99"/>
      <c r="H37" s="100"/>
      <c r="I37" s="21"/>
    </row>
    <row r="38" spans="1:12" ht="15.75" thickBot="1" x14ac:dyDescent="0.3">
      <c r="A38" s="1"/>
      <c r="B38" s="1"/>
      <c r="C38" s="1"/>
      <c r="D38" s="1"/>
      <c r="E38" s="1"/>
      <c r="F38" s="1"/>
      <c r="G38" s="4"/>
      <c r="H38" s="1"/>
      <c r="I38" s="1"/>
      <c r="L38" t="s">
        <v>24</v>
      </c>
    </row>
    <row r="39" spans="1:12" ht="19.5" thickBot="1" x14ac:dyDescent="0.35">
      <c r="A39" s="1"/>
      <c r="B39" s="1"/>
      <c r="C39" s="1"/>
      <c r="D39" s="1"/>
      <c r="E39" s="1"/>
      <c r="F39" s="89">
        <f>F25+F37</f>
        <v>654.21</v>
      </c>
      <c r="G39" s="90"/>
      <c r="H39" s="91"/>
      <c r="I39" s="1"/>
    </row>
    <row r="40" spans="1:12" ht="18.75" x14ac:dyDescent="0.3">
      <c r="A40" s="1"/>
      <c r="B40" s="1"/>
      <c r="C40" s="1"/>
      <c r="D40" s="1"/>
      <c r="E40" s="1"/>
      <c r="F40" s="30"/>
      <c r="G40" s="30"/>
      <c r="H40" s="30"/>
      <c r="I40" s="1"/>
    </row>
    <row r="41" spans="1:12" ht="18.75" x14ac:dyDescent="0.3">
      <c r="A41" s="1"/>
      <c r="B41" s="1"/>
      <c r="C41" s="1"/>
      <c r="D41" s="1"/>
      <c r="E41" s="1"/>
      <c r="F41" s="30"/>
      <c r="G41" s="30"/>
      <c r="H41" s="30"/>
      <c r="I41" s="1"/>
    </row>
    <row r="42" spans="1:12" ht="15.75" x14ac:dyDescent="0.25">
      <c r="A42" s="1"/>
      <c r="B42" s="1"/>
      <c r="C42" s="92" t="s">
        <v>15</v>
      </c>
      <c r="D42" s="92"/>
      <c r="E42" s="92"/>
      <c r="F42" s="92"/>
      <c r="G42" s="1"/>
      <c r="H42" s="1"/>
      <c r="I42" s="1"/>
    </row>
    <row r="43" spans="1:12" x14ac:dyDescent="0.25">
      <c r="A43" s="1"/>
      <c r="B43" s="1"/>
      <c r="C43" s="93" t="s">
        <v>26</v>
      </c>
      <c r="D43" s="93"/>
      <c r="E43" s="93"/>
      <c r="F43" s="93"/>
      <c r="G43" s="1"/>
      <c r="H43" s="1"/>
      <c r="I43" s="1"/>
    </row>
    <row r="44" spans="1:12" x14ac:dyDescent="0.25">
      <c r="A44" s="1"/>
      <c r="B44" s="1"/>
      <c r="C44" s="88" t="s">
        <v>16</v>
      </c>
      <c r="D44" s="88"/>
      <c r="E44" s="88"/>
      <c r="F44" s="88"/>
      <c r="G44" s="1"/>
      <c r="H44" s="1"/>
      <c r="I44" s="1"/>
    </row>
    <row r="45" spans="1:12" x14ac:dyDescent="0.25">
      <c r="A45" s="9" t="s">
        <v>17</v>
      </c>
      <c r="B45" s="9"/>
      <c r="C45" s="88"/>
      <c r="D45" s="88"/>
      <c r="E45" s="88"/>
      <c r="F45" s="88"/>
      <c r="G45" s="1"/>
      <c r="H45" s="1"/>
      <c r="I45" s="1"/>
    </row>
    <row r="46" spans="1:12" ht="12" customHeight="1" x14ac:dyDescent="0.25">
      <c r="A46" s="9" t="s">
        <v>35</v>
      </c>
      <c r="B46" s="9"/>
      <c r="C46" s="9"/>
      <c r="D46" s="1"/>
      <c r="E46" s="1"/>
      <c r="F46" s="1"/>
      <c r="G46" s="1"/>
      <c r="H46" s="24"/>
      <c r="I46" s="1"/>
    </row>
    <row r="47" spans="1:12" ht="12" customHeight="1" x14ac:dyDescent="0.25">
      <c r="A47" s="9" t="s">
        <v>27</v>
      </c>
      <c r="B47" s="1"/>
      <c r="C47" s="1"/>
      <c r="D47" s="1"/>
      <c r="E47" s="1"/>
      <c r="F47" s="1"/>
      <c r="G47" s="1"/>
      <c r="H47" s="1"/>
      <c r="I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mergeCells count="51"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  <mergeCell ref="C44:F45"/>
    <mergeCell ref="F39:H39"/>
    <mergeCell ref="C42:F42"/>
    <mergeCell ref="C43:F43"/>
    <mergeCell ref="A32:C32"/>
    <mergeCell ref="G32:H32"/>
    <mergeCell ref="A34:C34"/>
    <mergeCell ref="D34:E34"/>
    <mergeCell ref="F34:H34"/>
    <mergeCell ref="A33:H33"/>
    <mergeCell ref="F37:H37"/>
    <mergeCell ref="A37:C37"/>
    <mergeCell ref="F36:H36"/>
    <mergeCell ref="D36:E36"/>
    <mergeCell ref="A36:C36"/>
    <mergeCell ref="F35:H35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A24:C24"/>
    <mergeCell ref="A25:C25"/>
    <mergeCell ref="D24:E24"/>
    <mergeCell ref="A27:C27"/>
    <mergeCell ref="F27:H27"/>
    <mergeCell ref="A26:D26"/>
    <mergeCell ref="F25:H25"/>
    <mergeCell ref="F24:H24"/>
    <mergeCell ref="D35:E35"/>
    <mergeCell ref="A35:C35"/>
    <mergeCell ref="A28:C28"/>
    <mergeCell ref="F28:H28"/>
    <mergeCell ref="A29:C29"/>
    <mergeCell ref="A30:H3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2018-10-26T18:21:00Z</cp:lastPrinted>
  <dcterms:created xsi:type="dcterms:W3CDTF">2015-07-13T14:05:52Z</dcterms:created>
  <dcterms:modified xsi:type="dcterms:W3CDTF">2018-12-13T19:17:25Z</dcterms:modified>
</cp:coreProperties>
</file>